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" documentId="8_{7A663D48-1AFC-4B87-AA45-3304B4C7794F}" xr6:coauthVersionLast="47" xr6:coauthVersionMax="47" xr10:uidLastSave="{B1AAC2AF-3838-4EF7-A01B-65CA9AC316B5}"/>
  <bookViews>
    <workbookView xWindow="-108" yWindow="-108" windowWidth="23256" windowHeight="12456" xr2:uid="{00000000-000D-0000-FFFF-FFFF00000000}"/>
  </bookViews>
  <sheets>
    <sheet name="Cash Flow Forecast" sheetId="1" r:id="rId1"/>
    <sheet name="Cash Flow Chart" sheetId="2" r:id="rId2"/>
  </sheets>
  <definedNames>
    <definedName name="Cash_Minimum">'Cash Flow Forecast'!$J$3</definedName>
    <definedName name="_xlnm.Print_Area" localSheetId="1">'Cash Flow Chart'!$A:$L</definedName>
    <definedName name="Start_Date">'Cash Flow Forecast'!$F$3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4" i="2" s="1"/>
  <c r="N4" i="2" s="1"/>
  <c r="O41" i="1"/>
  <c r="D15" i="1"/>
  <c r="C15" i="1"/>
  <c r="C43" i="1"/>
  <c r="C50" i="1" s="1"/>
  <c r="D43" i="1"/>
  <c r="D50" i="1" s="1"/>
  <c r="E43" i="1"/>
  <c r="E50" i="1" s="1"/>
  <c r="H43" i="1"/>
  <c r="H50" i="1" s="1"/>
  <c r="M43" i="1"/>
  <c r="M50" i="1" s="1"/>
  <c r="G43" i="1"/>
  <c r="K43" i="1"/>
  <c r="K50" i="1" s="1"/>
  <c r="F43" i="1"/>
  <c r="F50" i="1" s="1"/>
  <c r="I43" i="1"/>
  <c r="I50" i="1" s="1"/>
  <c r="J43" i="1"/>
  <c r="J50" i="1" s="1"/>
  <c r="L43" i="1"/>
  <c r="L50" i="1" s="1"/>
  <c r="N43" i="1"/>
  <c r="N50" i="1" s="1"/>
  <c r="O40" i="1"/>
  <c r="O11" i="1"/>
  <c r="O21" i="1"/>
  <c r="O35" i="1"/>
  <c r="O13" i="1"/>
  <c r="C5" i="1"/>
  <c r="B4" i="2" s="1"/>
  <c r="O10" i="1"/>
  <c r="O15" i="1" s="1"/>
  <c r="O49" i="1"/>
  <c r="O48" i="1"/>
  <c r="O47" i="1"/>
  <c r="O46" i="1"/>
  <c r="O45" i="1"/>
  <c r="G50" i="1"/>
  <c r="O42" i="1"/>
  <c r="O39" i="1"/>
  <c r="O38" i="1"/>
  <c r="O37" i="1"/>
  <c r="O36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0" i="1"/>
  <c r="N15" i="1"/>
  <c r="M15" i="1"/>
  <c r="L15" i="1"/>
  <c r="K15" i="1"/>
  <c r="J15" i="1"/>
  <c r="I15" i="1"/>
  <c r="H15" i="1"/>
  <c r="G15" i="1"/>
  <c r="F15" i="1"/>
  <c r="E15" i="1"/>
  <c r="O14" i="1"/>
  <c r="O12" i="1"/>
  <c r="C16" i="1" l="1"/>
  <c r="C51" i="1" s="1"/>
  <c r="D6" i="1" s="1"/>
  <c r="O43" i="1"/>
  <c r="O50" i="1" s="1"/>
  <c r="D5" i="1"/>
  <c r="O4" i="2"/>
  <c r="B5" i="2" l="1"/>
  <c r="E5" i="1"/>
  <c r="C5" i="2"/>
  <c r="D16" i="1"/>
  <c r="D51" i="1" s="1"/>
  <c r="E6" i="1" s="1"/>
  <c r="O5" i="2" l="1"/>
  <c r="N5" i="2"/>
  <c r="C6" i="2"/>
  <c r="E16" i="1"/>
  <c r="E51" i="1" s="1"/>
  <c r="F6" i="1" s="1"/>
  <c r="B6" i="2"/>
  <c r="F5" i="1"/>
  <c r="F16" i="1" l="1"/>
  <c r="F51" i="1" s="1"/>
  <c r="G6" i="1" s="1"/>
  <c r="C7" i="2"/>
  <c r="N6" i="2"/>
  <c r="O6" i="2"/>
  <c r="B7" i="2"/>
  <c r="G5" i="1"/>
  <c r="H5" i="1" l="1"/>
  <c r="B8" i="2"/>
  <c r="G16" i="1"/>
  <c r="G51" i="1" s="1"/>
  <c r="H6" i="1" s="1"/>
  <c r="C8" i="2"/>
  <c r="O7" i="2"/>
  <c r="N7" i="2"/>
  <c r="N8" i="2" l="1"/>
  <c r="O8" i="2"/>
  <c r="H16" i="1"/>
  <c r="H51" i="1" s="1"/>
  <c r="I6" i="1" s="1"/>
  <c r="C9" i="2"/>
  <c r="I5" i="1"/>
  <c r="B9" i="2"/>
  <c r="M9" i="2" s="1"/>
  <c r="I16" i="1" l="1"/>
  <c r="I51" i="1" s="1"/>
  <c r="J6" i="1" s="1"/>
  <c r="C10" i="2"/>
  <c r="J5" i="1"/>
  <c r="B10" i="2"/>
  <c r="M10" i="2" s="1"/>
  <c r="O9" i="2"/>
  <c r="N9" i="2"/>
  <c r="N10" i="2" l="1"/>
  <c r="O10" i="2"/>
  <c r="K5" i="1"/>
  <c r="B11" i="2"/>
  <c r="M11" i="2" s="1"/>
  <c r="J16" i="1"/>
  <c r="J51" i="1" s="1"/>
  <c r="K6" i="1" s="1"/>
  <c r="C11" i="2"/>
  <c r="N11" i="2" l="1"/>
  <c r="O11" i="2"/>
  <c r="K16" i="1"/>
  <c r="K51" i="1" s="1"/>
  <c r="L6" i="1" s="1"/>
  <c r="C12" i="2"/>
  <c r="L5" i="1"/>
  <c r="B12" i="2"/>
  <c r="M12" i="2" s="1"/>
  <c r="N12" i="2" l="1"/>
  <c r="O12" i="2"/>
  <c r="M5" i="1"/>
  <c r="B13" i="2"/>
  <c r="M13" i="2" s="1"/>
  <c r="L16" i="1"/>
  <c r="L51" i="1" s="1"/>
  <c r="M6" i="1" s="1"/>
  <c r="C13" i="2"/>
  <c r="N13" i="2" l="1"/>
  <c r="O13" i="2"/>
  <c r="C14" i="2"/>
  <c r="M16" i="1"/>
  <c r="M51" i="1" s="1"/>
  <c r="N6" i="1" s="1"/>
  <c r="B14" i="2"/>
  <c r="M14" i="2" s="1"/>
  <c r="N5" i="1"/>
  <c r="B15" i="2" s="1"/>
  <c r="M15" i="2" s="1"/>
  <c r="N14" i="2" l="1"/>
  <c r="O14" i="2"/>
  <c r="C15" i="2"/>
  <c r="N16" i="1"/>
  <c r="N51" i="1" s="1"/>
  <c r="O15" i="2" l="1"/>
  <c r="N15" i="2"/>
</calcChain>
</file>

<file path=xl/sharedStrings.xml><?xml version="1.0" encoding="utf-8"?>
<sst xmlns="http://schemas.openxmlformats.org/spreadsheetml/2006/main" count="52" uniqueCount="51">
  <si>
    <t>Starting date</t>
  </si>
  <si>
    <t>Total</t>
  </si>
  <si>
    <t>Cash on hand (beginning of month)</t>
  </si>
  <si>
    <t>Cash sales</t>
  </si>
  <si>
    <t>Returns and allowances</t>
  </si>
  <si>
    <t>Loan proceeds</t>
  </si>
  <si>
    <t>Owner contributions</t>
  </si>
  <si>
    <t>Advertising</t>
  </si>
  <si>
    <t>Employee benefit programs</t>
  </si>
  <si>
    <t>Insurance (other than health)</t>
  </si>
  <si>
    <t>Interest expense</t>
  </si>
  <si>
    <t>Meals and entertainment</t>
  </si>
  <si>
    <t>Office expense</t>
  </si>
  <si>
    <t>Pension and profit-sharing plan</t>
  </si>
  <si>
    <t>Rent or lease</t>
  </si>
  <si>
    <t>Repairs and maintenance</t>
  </si>
  <si>
    <t>Taxes and licenses</t>
  </si>
  <si>
    <t>Capital purchases</t>
  </si>
  <si>
    <t>Other startup costs</t>
  </si>
  <si>
    <t>Owners' withdrawal</t>
  </si>
  <si>
    <t>Cash on hand (end of month)</t>
  </si>
  <si>
    <t xml:space="preserve"> </t>
  </si>
  <si>
    <t>Starting cash on hand</t>
  </si>
  <si>
    <t>Cash Receipts</t>
  </si>
  <si>
    <t>Total Cash Receipts</t>
  </si>
  <si>
    <t>Total Cash Available</t>
  </si>
  <si>
    <t>Cash Paid Out</t>
  </si>
  <si>
    <t>Subtotal</t>
  </si>
  <si>
    <t>Total Cash Paid Out</t>
  </si>
  <si>
    <t>Other receipts</t>
  </si>
  <si>
    <t>Month</t>
  </si>
  <si>
    <t>Cash on Hand</t>
  </si>
  <si>
    <t>Below Minimum</t>
  </si>
  <si>
    <t>Not Below Minimum</t>
  </si>
  <si>
    <t>Cash minimum balance alert</t>
  </si>
  <si>
    <t>Materials and supplies</t>
  </si>
  <si>
    <t>Misc. Supplies (stationary)</t>
  </si>
  <si>
    <t>Loan payment</t>
  </si>
  <si>
    <t>Savings</t>
  </si>
  <si>
    <t>Sub-contractor</t>
  </si>
  <si>
    <t>Mentoring fee's</t>
  </si>
  <si>
    <t>Payroll</t>
  </si>
  <si>
    <t>Other expenses (subscriptions)</t>
  </si>
  <si>
    <t>Pitch rental</t>
  </si>
  <si>
    <t>Miscellaneous (card processing fee's)</t>
  </si>
  <si>
    <t>Miscellaneous (UTP rental)</t>
  </si>
  <si>
    <t xml:space="preserve">  </t>
  </si>
  <si>
    <t>BBL Repayments</t>
  </si>
  <si>
    <t>Website hosting / charges</t>
  </si>
  <si>
    <t>Travel / Fuel</t>
  </si>
  <si>
    <t>Accountancy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</si>
</sst>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mmm\ yyyy"/>
    <numFmt numFmtId="166" formatCode="mmmm\ yyyy"/>
    <numFmt numFmtId="167" formatCode="mmm"/>
    <numFmt numFmtId="168" formatCode="_-[$£-809]* #,##0.00_-;\-[$£-809]* #,##0.00_-;_-[$£-809]* &quot;-&quot;??_-;_-@_-"/>
  </numFmts>
  <fonts count="6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3"/>
      <name val="Franklin Gothic Book"/>
      <family val="2"/>
      <scheme val="minor"/>
    </font>
    <font>
      <sz val="14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3" tint="0.79995117038483843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/>
      </right>
      <top/>
      <bottom style="thin">
        <color theme="3" tint="0.79998168889431442"/>
      </bottom>
      <diagonal/>
    </border>
    <border>
      <left style="thin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/>
      </bottom>
      <diagonal/>
    </border>
    <border>
      <left style="thin">
        <color theme="3" tint="0.79998168889431442"/>
      </left>
      <right style="thin">
        <color theme="3"/>
      </right>
      <top style="thin">
        <color theme="3" tint="0.79998168889431442"/>
      </top>
      <bottom style="thin">
        <color theme="3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indent="1"/>
    </xf>
    <xf numFmtId="165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2" borderId="27" xfId="0" applyNumberFormat="1" applyFont="1" applyFill="1" applyBorder="1" applyAlignment="1">
      <alignment horizontal="center" vertical="center"/>
    </xf>
    <xf numFmtId="166" fontId="2" fillId="2" borderId="28" xfId="0" applyNumberFormat="1" applyFont="1" applyFill="1" applyBorder="1" applyAlignment="1">
      <alignment horizontal="center" vertical="center"/>
    </xf>
    <xf numFmtId="166" fontId="1" fillId="0" borderId="29" xfId="0" applyNumberFormat="1" applyFont="1" applyBorder="1" applyAlignment="1">
      <alignment horizontal="center" vertical="center"/>
    </xf>
    <xf numFmtId="166" fontId="1" fillId="0" borderId="31" xfId="0" applyNumberFormat="1" applyFont="1" applyBorder="1" applyAlignment="1">
      <alignment horizontal="center" vertical="center"/>
    </xf>
    <xf numFmtId="166" fontId="1" fillId="4" borderId="31" xfId="0" applyNumberFormat="1" applyFont="1" applyFill="1" applyBorder="1" applyAlignment="1">
      <alignment horizontal="center" vertical="center"/>
    </xf>
    <xf numFmtId="166" fontId="1" fillId="4" borderId="33" xfId="0" applyNumberFormat="1" applyFont="1" applyFill="1" applyBorder="1" applyAlignment="1">
      <alignment horizontal="center" vertical="center"/>
    </xf>
    <xf numFmtId="168" fontId="1" fillId="4" borderId="2" xfId="0" applyNumberFormat="1" applyFont="1" applyFill="1" applyBorder="1" applyAlignment="1">
      <alignment horizontal="center" vertical="center"/>
    </xf>
    <xf numFmtId="168" fontId="1" fillId="3" borderId="7" xfId="0" applyNumberFormat="1" applyFont="1" applyFill="1" applyBorder="1" applyAlignment="1">
      <alignment horizontal="center" vertical="center"/>
    </xf>
    <xf numFmtId="168" fontId="1" fillId="3" borderId="8" xfId="0" applyNumberFormat="1" applyFont="1" applyFill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8" fontId="1" fillId="3" borderId="9" xfId="0" applyNumberFormat="1" applyFont="1" applyFill="1" applyBorder="1" applyAlignment="1">
      <alignment horizontal="center" vertical="center"/>
    </xf>
    <xf numFmtId="168" fontId="1" fillId="4" borderId="3" xfId="0" applyNumberFormat="1" applyFont="1" applyFill="1" applyBorder="1" applyAlignment="1">
      <alignment horizontal="center" vertical="center"/>
    </xf>
    <xf numFmtId="168" fontId="1" fillId="3" borderId="10" xfId="0" applyNumberFormat="1" applyFont="1" applyFill="1" applyBorder="1" applyAlignment="1">
      <alignment horizontal="center" vertical="center"/>
    </xf>
    <xf numFmtId="168" fontId="1" fillId="3" borderId="11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horizontal="center" vertical="center"/>
    </xf>
    <xf numFmtId="168" fontId="1" fillId="3" borderId="12" xfId="0" applyNumberFormat="1" applyFont="1" applyFill="1" applyBorder="1" applyAlignment="1">
      <alignment horizontal="center" vertical="center"/>
    </xf>
    <xf numFmtId="168" fontId="1" fillId="3" borderId="13" xfId="0" applyNumberFormat="1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68" fontId="1" fillId="3" borderId="15" xfId="0" applyNumberFormat="1" applyFont="1" applyFill="1" applyBorder="1" applyAlignment="1">
      <alignment horizontal="center" vertical="center"/>
    </xf>
    <xf numFmtId="168" fontId="1" fillId="3" borderId="16" xfId="0" applyNumberFormat="1" applyFont="1" applyFill="1" applyBorder="1" applyAlignment="1">
      <alignment horizontal="center" vertical="center"/>
    </xf>
    <xf numFmtId="168" fontId="1" fillId="3" borderId="17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8" fontId="1" fillId="0" borderId="18" xfId="0" applyNumberFormat="1" applyFont="1" applyBorder="1" applyAlignment="1">
      <alignment horizontal="center" vertical="center"/>
    </xf>
    <xf numFmtId="168" fontId="1" fillId="3" borderId="19" xfId="0" applyNumberFormat="1" applyFont="1" applyFill="1" applyBorder="1" applyAlignment="1">
      <alignment horizontal="center" vertical="center"/>
    </xf>
    <xf numFmtId="168" fontId="1" fillId="0" borderId="20" xfId="0" applyNumberFormat="1" applyFont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168" fontId="1" fillId="3" borderId="23" xfId="0" applyNumberFormat="1" applyFont="1" applyFill="1" applyBorder="1" applyAlignment="1">
      <alignment horizontal="center" vertical="center"/>
    </xf>
    <xf numFmtId="168" fontId="1" fillId="3" borderId="24" xfId="0" applyNumberFormat="1" applyFont="1" applyFill="1" applyBorder="1" applyAlignment="1">
      <alignment horizontal="center" vertical="center"/>
    </xf>
    <xf numFmtId="168" fontId="1" fillId="3" borderId="25" xfId="0" applyNumberFormat="1" applyFont="1" applyFill="1" applyBorder="1" applyAlignment="1">
      <alignment horizontal="center" vertical="center"/>
    </xf>
    <xf numFmtId="168" fontId="1" fillId="3" borderId="26" xfId="0" applyNumberFormat="1" applyFont="1" applyFill="1" applyBorder="1" applyAlignment="1">
      <alignment horizontal="center" vertical="center"/>
    </xf>
    <xf numFmtId="168" fontId="1" fillId="3" borderId="22" xfId="0" applyNumberFormat="1" applyFont="1" applyFill="1" applyBorder="1" applyAlignment="1">
      <alignment horizontal="center" vertical="center"/>
    </xf>
    <xf numFmtId="44" fontId="1" fillId="0" borderId="30" xfId="1" applyFont="1" applyBorder="1" applyAlignment="1">
      <alignment horizontal="center" vertical="center"/>
    </xf>
    <xf numFmtId="44" fontId="1" fillId="4" borderId="32" xfId="1" applyFont="1" applyFill="1" applyBorder="1" applyAlignment="1">
      <alignment horizontal="center" vertical="center"/>
    </xf>
    <xf numFmtId="44" fontId="1" fillId="0" borderId="32" xfId="1" applyFont="1" applyBorder="1" applyAlignment="1">
      <alignment horizontal="center" vertical="center"/>
    </xf>
    <xf numFmtId="44" fontId="1" fillId="4" borderId="34" xfId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rgbClr val="FF0000"/>
                </a:solidFill>
              </a:rPr>
              <a:t>Client</a:t>
            </a:r>
            <a:r>
              <a:rPr lang="en-GB"/>
              <a:t> - Monthly Projected Cash Reserves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Cash On Hand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'Cash Flow Forecast'!$C$5:$N$5</c:f>
              <c:numCache>
                <c:formatCode>mmm\ 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'Cash Flow Forecast'!$C$51:$N$51</c:f>
              <c:numCache>
                <c:formatCode>_-[$£-809]* #,##0.00_-;\-[$£-809]* #,##0.00_-;_-[$£-809]*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0-4ED1-B4F5-BE8B2797B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495631"/>
        <c:axId val="1812496047"/>
      </c:barChart>
      <c:dateAx>
        <c:axId val="1812495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496047"/>
        <c:crosses val="autoZero"/>
        <c:auto val="1"/>
        <c:lblOffset val="100"/>
        <c:baseTimeUnit val="months"/>
      </c:dateAx>
      <c:valAx>
        <c:axId val="181249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Cash In Hand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[$£-809]* #,##0.00_-;\-[$£-809]* #,##0.0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495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247652</xdr:colOff>
      <xdr:row>0</xdr:row>
      <xdr:rowOff>344260</xdr:rowOff>
    </xdr:from>
    <xdr:to>
      <xdr:col>4</xdr:col>
      <xdr:colOff>685800</xdr:colOff>
      <xdr:row>0</xdr:row>
      <xdr:rowOff>1306285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7352" y="344260"/>
          <a:ext cx="4413248" cy="96202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91440" algn="l"/>
          <a:r>
            <a:rPr lang="en-US" sz="28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 Name</a:t>
          </a:r>
        </a:p>
        <a:p>
          <a:pPr marL="91440" algn="l"/>
          <a:r>
            <a:rPr lang="en-US" sz="2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Cash Flow Forecast</a:t>
          </a:r>
          <a:endParaRPr lang="en-US" sz="2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87086</xdr:colOff>
      <xdr:row>0</xdr:row>
      <xdr:rowOff>704850</xdr:rowOff>
    </xdr:from>
    <xdr:to>
      <xdr:col>7</xdr:col>
      <xdr:colOff>104775</xdr:colOff>
      <xdr:row>0</xdr:row>
      <xdr:rowOff>1390650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9486" y="704850"/>
          <a:ext cx="526596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2400" baseline="0">
              <a:solidFill>
                <a:sysClr val="windowText" lastClr="000000"/>
              </a:solidFill>
            </a:rPr>
            <a:t>Cash Flow Chart</a:t>
          </a:r>
          <a:endParaRPr 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261936</xdr:colOff>
      <xdr:row>2</xdr:row>
      <xdr:rowOff>19050</xdr:rowOff>
    </xdr:from>
    <xdr:to>
      <xdr:col>10</xdr:col>
      <xdr:colOff>1047749</xdr:colOff>
      <xdr:row>14</xdr:row>
      <xdr:rowOff>266700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19F556-5FCA-4B6C-A9F9-50016ECB3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usiness Templates">
  <a:themeElements>
    <a:clrScheme name="Gre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77"/>
  <sheetViews>
    <sheetView showGridLines="0" tabSelected="1" zoomScaleNormal="100" workbookViewId="0">
      <selection activeCell="G1" sqref="G1"/>
    </sheetView>
  </sheetViews>
  <sheetFormatPr defaultColWidth="8.7265625" defaultRowHeight="22.05" customHeight="1" x14ac:dyDescent="0.35"/>
  <cols>
    <col min="1" max="1" width="1.7265625" style="2" customWidth="1"/>
    <col min="2" max="2" width="29" style="1" customWidth="1"/>
    <col min="3" max="7" width="11.453125" style="3" customWidth="1"/>
    <col min="8" max="8" width="12.7265625" style="3" customWidth="1"/>
    <col min="9" max="9" width="13" style="3" customWidth="1"/>
    <col min="10" max="11" width="12.26953125" style="3" customWidth="1"/>
    <col min="12" max="12" width="12.7265625" style="3" customWidth="1"/>
    <col min="13" max="13" width="14.453125" style="3" customWidth="1"/>
    <col min="14" max="14" width="13.7265625" style="3" customWidth="1"/>
    <col min="15" max="15" width="12.7265625" style="3" customWidth="1"/>
    <col min="16" max="16" width="1.7265625" style="2" customWidth="1"/>
    <col min="17" max="16384" width="8.7265625" style="2"/>
  </cols>
  <sheetData>
    <row r="1" spans="2:16" ht="116.25" customHeight="1" x14ac:dyDescent="0.35">
      <c r="P1" s="2" t="s">
        <v>21</v>
      </c>
    </row>
    <row r="2" spans="2:16" ht="21" customHeight="1" x14ac:dyDescent="0.35"/>
    <row r="3" spans="2:16" ht="32.1" customHeight="1" x14ac:dyDescent="0.35">
      <c r="B3" s="1" t="s">
        <v>22</v>
      </c>
      <c r="C3" s="25"/>
      <c r="E3" s="10" t="s">
        <v>0</v>
      </c>
      <c r="F3" s="9">
        <v>44562</v>
      </c>
      <c r="G3" s="4"/>
      <c r="H3" s="1" t="s">
        <v>34</v>
      </c>
      <c r="J3" s="25"/>
      <c r="K3" s="4"/>
      <c r="L3" s="4"/>
      <c r="M3" s="4"/>
      <c r="N3" s="4"/>
      <c r="O3" s="4"/>
    </row>
    <row r="4" spans="2:16" ht="22.05" customHeight="1" x14ac:dyDescent="0.3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s="7" customFormat="1" ht="32.1" customHeight="1" x14ac:dyDescent="0.35">
      <c r="B5" s="6"/>
      <c r="C5" s="14">
        <f>IF(Start_Date="","",Start_Date)</f>
        <v>44562</v>
      </c>
      <c r="D5" s="15">
        <f>IF(C5="","",DATE(YEAR(C5),MONTH(C5)+1,1))</f>
        <v>44593</v>
      </c>
      <c r="E5" s="15">
        <f t="shared" ref="E5:N5" si="0">IF(D5="","",DATE(YEAR(D5),MONTH(D5)+1,1))</f>
        <v>44621</v>
      </c>
      <c r="F5" s="15">
        <f t="shared" si="0"/>
        <v>44652</v>
      </c>
      <c r="G5" s="15">
        <f t="shared" si="0"/>
        <v>44682</v>
      </c>
      <c r="H5" s="15">
        <f t="shared" si="0"/>
        <v>44713</v>
      </c>
      <c r="I5" s="15">
        <f t="shared" si="0"/>
        <v>44743</v>
      </c>
      <c r="J5" s="15">
        <f t="shared" si="0"/>
        <v>44774</v>
      </c>
      <c r="K5" s="15">
        <f t="shared" si="0"/>
        <v>44805</v>
      </c>
      <c r="L5" s="15">
        <f t="shared" si="0"/>
        <v>44835</v>
      </c>
      <c r="M5" s="15">
        <f t="shared" si="0"/>
        <v>44866</v>
      </c>
      <c r="N5" s="15">
        <f t="shared" si="0"/>
        <v>44896</v>
      </c>
      <c r="O5" s="55" t="s">
        <v>1</v>
      </c>
    </row>
    <row r="6" spans="2:16" ht="32.1" customHeight="1" x14ac:dyDescent="0.35">
      <c r="B6" s="1" t="s">
        <v>2</v>
      </c>
      <c r="C6" s="26">
        <f>C3</f>
        <v>0</v>
      </c>
      <c r="D6" s="27">
        <f t="shared" ref="D6:N6" si="1">C51</f>
        <v>0</v>
      </c>
      <c r="E6" s="27">
        <f t="shared" si="1"/>
        <v>0</v>
      </c>
      <c r="F6" s="27">
        <f t="shared" si="1"/>
        <v>0</v>
      </c>
      <c r="G6" s="27">
        <f t="shared" si="1"/>
        <v>0</v>
      </c>
      <c r="H6" s="27">
        <f t="shared" si="1"/>
        <v>0</v>
      </c>
      <c r="I6" s="27">
        <f t="shared" si="1"/>
        <v>0</v>
      </c>
      <c r="J6" s="27">
        <f t="shared" si="1"/>
        <v>0</v>
      </c>
      <c r="K6" s="27">
        <f t="shared" si="1"/>
        <v>0</v>
      </c>
      <c r="L6" s="27">
        <f t="shared" si="1"/>
        <v>0</v>
      </c>
      <c r="M6" s="27">
        <f t="shared" si="1"/>
        <v>0</v>
      </c>
      <c r="N6" s="27">
        <f t="shared" si="1"/>
        <v>0</v>
      </c>
      <c r="O6" s="55"/>
    </row>
    <row r="7" spans="2:16" ht="9" customHeight="1" x14ac:dyDescent="0.35"/>
    <row r="8" spans="2:16" ht="22.05" customHeight="1" x14ac:dyDescent="0.35">
      <c r="B8" s="13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6" ht="9" customHeight="1" x14ac:dyDescent="0.35"/>
    <row r="10" spans="2:16" ht="22.05" customHeight="1" x14ac:dyDescent="0.35">
      <c r="B10" s="1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>
        <f t="shared" ref="O10:O14" si="2">SUM(C10:N10)</f>
        <v>0</v>
      </c>
    </row>
    <row r="11" spans="2:16" ht="22.05" customHeight="1" x14ac:dyDescent="0.35">
      <c r="B11" s="1" t="s">
        <v>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>
        <f t="shared" si="2"/>
        <v>0</v>
      </c>
    </row>
    <row r="12" spans="2:16" ht="22.05" customHeight="1" x14ac:dyDescent="0.35">
      <c r="B12" s="1" t="s">
        <v>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1">
        <f t="shared" si="2"/>
        <v>0</v>
      </c>
    </row>
    <row r="13" spans="2:16" ht="22.05" customHeight="1" x14ac:dyDescent="0.35">
      <c r="B13" s="1" t="s">
        <v>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>
        <f t="shared" si="2"/>
        <v>0</v>
      </c>
    </row>
    <row r="14" spans="2:16" ht="22.05" customHeight="1" x14ac:dyDescent="0.35">
      <c r="B14" s="1" t="s">
        <v>29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>
        <f t="shared" si="2"/>
        <v>0</v>
      </c>
    </row>
    <row r="15" spans="2:16" ht="32.1" customHeight="1" x14ac:dyDescent="0.35">
      <c r="B15" s="8" t="s">
        <v>24</v>
      </c>
      <c r="C15" s="32">
        <f t="shared" ref="C15:N15" si="3">SUM(C10,C12:C14,(C11*-1))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4">
        <f>SUM(O10:O14)</f>
        <v>0</v>
      </c>
    </row>
    <row r="16" spans="2:16" ht="32.1" customHeight="1" x14ac:dyDescent="0.35">
      <c r="B16" s="8" t="s">
        <v>25</v>
      </c>
      <c r="C16" s="35">
        <f t="shared" ref="C16:N16" si="4">(C6+C15)</f>
        <v>0</v>
      </c>
      <c r="D16" s="36">
        <f t="shared" si="4"/>
        <v>0</v>
      </c>
      <c r="E16" s="36">
        <f t="shared" si="4"/>
        <v>0</v>
      </c>
      <c r="F16" s="36">
        <f t="shared" si="4"/>
        <v>0</v>
      </c>
      <c r="G16" s="36">
        <f t="shared" si="4"/>
        <v>0</v>
      </c>
      <c r="H16" s="36">
        <f t="shared" si="4"/>
        <v>0</v>
      </c>
      <c r="I16" s="36">
        <f t="shared" si="4"/>
        <v>0</v>
      </c>
      <c r="J16" s="36">
        <f t="shared" si="4"/>
        <v>0</v>
      </c>
      <c r="K16" s="36">
        <f t="shared" si="4"/>
        <v>0</v>
      </c>
      <c r="L16" s="36">
        <f t="shared" si="4"/>
        <v>0</v>
      </c>
      <c r="M16" s="36">
        <f t="shared" si="4"/>
        <v>0</v>
      </c>
      <c r="N16" s="36">
        <f t="shared" si="4"/>
        <v>0</v>
      </c>
      <c r="O16" s="37"/>
    </row>
    <row r="17" spans="2:15" ht="9" customHeight="1" x14ac:dyDescent="0.35"/>
    <row r="18" spans="2:15" ht="22.05" customHeight="1" x14ac:dyDescent="0.35">
      <c r="B18" s="11" t="s">
        <v>26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15" ht="9" customHeight="1" x14ac:dyDescent="0.35"/>
    <row r="20" spans="2:15" ht="22.05" customHeight="1" x14ac:dyDescent="0.35">
      <c r="B20" s="1" t="s">
        <v>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>
        <f t="shared" ref="O20:O49" si="5">SUM(C20:N20)</f>
        <v>0</v>
      </c>
    </row>
    <row r="21" spans="2:15" ht="22.05" customHeight="1" x14ac:dyDescent="0.35">
      <c r="B21" s="1" t="s">
        <v>41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f t="shared" ref="O21" si="6">SUM(C21:N21)</f>
        <v>0</v>
      </c>
    </row>
    <row r="22" spans="2:15" ht="22.05" customHeight="1" x14ac:dyDescent="0.35">
      <c r="B22" s="1" t="s">
        <v>40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f t="shared" si="5"/>
        <v>0</v>
      </c>
    </row>
    <row r="23" spans="2:15" ht="22.05" customHeight="1" x14ac:dyDescent="0.35">
      <c r="B23" s="1" t="s">
        <v>39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1">
        <f t="shared" si="5"/>
        <v>0</v>
      </c>
    </row>
    <row r="24" spans="2:15" ht="22.05" customHeight="1" x14ac:dyDescent="0.35">
      <c r="B24" s="1" t="s">
        <v>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f t="shared" si="5"/>
        <v>0</v>
      </c>
    </row>
    <row r="25" spans="2:15" ht="22.05" customHeight="1" x14ac:dyDescent="0.35">
      <c r="B25" s="1" t="s">
        <v>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1">
        <f t="shared" si="5"/>
        <v>0</v>
      </c>
    </row>
    <row r="26" spans="2:15" ht="22.05" customHeight="1" x14ac:dyDescent="0.35">
      <c r="B26" s="1" t="s">
        <v>10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f t="shared" si="5"/>
        <v>0</v>
      </c>
    </row>
    <row r="27" spans="2:15" ht="22.05" customHeight="1" x14ac:dyDescent="0.35">
      <c r="B27" s="1" t="s">
        <v>35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1">
        <f t="shared" si="5"/>
        <v>0</v>
      </c>
    </row>
    <row r="28" spans="2:15" ht="22.05" customHeight="1" x14ac:dyDescent="0.35">
      <c r="B28" s="1" t="s">
        <v>11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f t="shared" si="5"/>
        <v>0</v>
      </c>
    </row>
    <row r="29" spans="2:15" ht="22.05" customHeight="1" x14ac:dyDescent="0.35">
      <c r="B29" s="1" t="s">
        <v>12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f t="shared" si="5"/>
        <v>0</v>
      </c>
    </row>
    <row r="30" spans="2:15" ht="22.05" customHeight="1" x14ac:dyDescent="0.35">
      <c r="B30" s="1" t="s">
        <v>43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1">
        <f t="shared" si="5"/>
        <v>0</v>
      </c>
    </row>
    <row r="31" spans="2:15" ht="22.05" customHeight="1" x14ac:dyDescent="0.35">
      <c r="B31" s="1" t="s">
        <v>13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f t="shared" si="5"/>
        <v>0</v>
      </c>
    </row>
    <row r="32" spans="2:15" ht="22.05" customHeight="1" x14ac:dyDescent="0.35">
      <c r="B32" s="1" t="s">
        <v>14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>
        <f t="shared" si="5"/>
        <v>0</v>
      </c>
    </row>
    <row r="33" spans="2:15" ht="22.05" customHeight="1" x14ac:dyDescent="0.35">
      <c r="B33" s="1" t="s">
        <v>48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1">
        <f t="shared" si="5"/>
        <v>0</v>
      </c>
    </row>
    <row r="34" spans="2:15" ht="22.05" customHeight="1" x14ac:dyDescent="0.35">
      <c r="B34" s="1" t="s">
        <v>15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f t="shared" si="5"/>
        <v>0</v>
      </c>
    </row>
    <row r="35" spans="2:15" ht="22.05" customHeight="1" x14ac:dyDescent="0.35">
      <c r="B35" s="1" t="s">
        <v>36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31">
        <f t="shared" si="5"/>
        <v>0</v>
      </c>
    </row>
    <row r="36" spans="2:15" ht="22.05" customHeight="1" x14ac:dyDescent="0.35">
      <c r="B36" s="1" t="s">
        <v>16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>
        <f t="shared" si="5"/>
        <v>0</v>
      </c>
    </row>
    <row r="37" spans="2:15" ht="22.05" customHeight="1" x14ac:dyDescent="0.35">
      <c r="B37" s="1" t="s">
        <v>49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31">
        <f t="shared" si="5"/>
        <v>0</v>
      </c>
    </row>
    <row r="38" spans="2:15" ht="22.05" customHeight="1" x14ac:dyDescent="0.35">
      <c r="B38" s="1" t="s">
        <v>50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>
        <f t="shared" si="5"/>
        <v>0</v>
      </c>
    </row>
    <row r="39" spans="2:15" ht="22.05" customHeight="1" x14ac:dyDescent="0.35">
      <c r="B39" s="1" t="s">
        <v>42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>
        <f t="shared" si="5"/>
        <v>0</v>
      </c>
    </row>
    <row r="40" spans="2:15" ht="22.05" customHeight="1" x14ac:dyDescent="0.35">
      <c r="B40" s="1" t="s">
        <v>44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>
        <f t="shared" si="5"/>
        <v>0</v>
      </c>
    </row>
    <row r="41" spans="2:15" ht="22.05" customHeight="1" x14ac:dyDescent="0.35">
      <c r="B41" s="1" t="s">
        <v>45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1">
        <f t="shared" ref="O41" si="7">SUM(C41:N41)</f>
        <v>0</v>
      </c>
    </row>
    <row r="42" spans="2:15" ht="22.05" customHeight="1" x14ac:dyDescent="0.35">
      <c r="B42" s="1" t="s">
        <v>47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1">
        <f t="shared" si="5"/>
        <v>0</v>
      </c>
    </row>
    <row r="43" spans="2:15" ht="30" customHeight="1" x14ac:dyDescent="0.35">
      <c r="B43" s="8" t="s">
        <v>27</v>
      </c>
      <c r="C43" s="38">
        <f t="shared" ref="C43:N43" si="8">SUM(C20:C42)</f>
        <v>0</v>
      </c>
      <c r="D43" s="39">
        <f t="shared" si="8"/>
        <v>0</v>
      </c>
      <c r="E43" s="39">
        <f t="shared" si="8"/>
        <v>0</v>
      </c>
      <c r="F43" s="39">
        <f t="shared" si="8"/>
        <v>0</v>
      </c>
      <c r="G43" s="39">
        <f t="shared" si="8"/>
        <v>0</v>
      </c>
      <c r="H43" s="39">
        <f t="shared" si="8"/>
        <v>0</v>
      </c>
      <c r="I43" s="39">
        <f t="shared" si="8"/>
        <v>0</v>
      </c>
      <c r="J43" s="39">
        <f t="shared" si="8"/>
        <v>0</v>
      </c>
      <c r="K43" s="39">
        <f t="shared" si="8"/>
        <v>0</v>
      </c>
      <c r="L43" s="39">
        <f t="shared" si="8"/>
        <v>0</v>
      </c>
      <c r="M43" s="39">
        <f t="shared" si="8"/>
        <v>0</v>
      </c>
      <c r="N43" s="39">
        <f t="shared" si="8"/>
        <v>0</v>
      </c>
      <c r="O43" s="37">
        <f>SUM(C43:N43)</f>
        <v>0</v>
      </c>
    </row>
    <row r="44" spans="2:15" ht="9" customHeight="1" x14ac:dyDescent="0.35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2:15" ht="22.05" customHeight="1" x14ac:dyDescent="0.35">
      <c r="B45" s="1" t="s">
        <v>37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>
        <f t="shared" si="5"/>
        <v>0</v>
      </c>
    </row>
    <row r="46" spans="2:15" ht="22.05" customHeight="1" x14ac:dyDescent="0.35">
      <c r="B46" s="1" t="s">
        <v>17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>
        <f t="shared" si="5"/>
        <v>0</v>
      </c>
    </row>
    <row r="47" spans="2:15" ht="22.05" customHeight="1" x14ac:dyDescent="0.35">
      <c r="B47" s="1" t="s">
        <v>18</v>
      </c>
      <c r="C47" s="4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44">
        <f t="shared" si="5"/>
        <v>0</v>
      </c>
    </row>
    <row r="48" spans="2:15" ht="22.05" customHeight="1" x14ac:dyDescent="0.35">
      <c r="B48" s="1" t="s">
        <v>38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>
        <f t="shared" si="5"/>
        <v>0</v>
      </c>
    </row>
    <row r="49" spans="2:15" ht="22.05" customHeight="1" x14ac:dyDescent="0.35">
      <c r="B49" s="1" t="s">
        <v>19</v>
      </c>
      <c r="C49" s="4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44">
        <f t="shared" si="5"/>
        <v>0</v>
      </c>
    </row>
    <row r="50" spans="2:15" ht="30" customHeight="1" x14ac:dyDescent="0.35">
      <c r="B50" s="8" t="s">
        <v>28</v>
      </c>
      <c r="C50" s="45">
        <f>C43-SUM(C45:C49)</f>
        <v>0</v>
      </c>
      <c r="D50" s="33">
        <f>D43-SUM(D45:D49)</f>
        <v>0</v>
      </c>
      <c r="E50" s="33">
        <f t="shared" ref="E50:N50" si="9">E43-SUM(E45:E49)</f>
        <v>0</v>
      </c>
      <c r="F50" s="33">
        <f t="shared" si="9"/>
        <v>0</v>
      </c>
      <c r="G50" s="33">
        <f t="shared" si="9"/>
        <v>0</v>
      </c>
      <c r="H50" s="33">
        <f t="shared" si="9"/>
        <v>0</v>
      </c>
      <c r="I50" s="33">
        <f t="shared" si="9"/>
        <v>0</v>
      </c>
      <c r="J50" s="33">
        <f t="shared" si="9"/>
        <v>0</v>
      </c>
      <c r="K50" s="33">
        <f t="shared" si="9"/>
        <v>0</v>
      </c>
      <c r="L50" s="33">
        <f t="shared" si="9"/>
        <v>0</v>
      </c>
      <c r="M50" s="33">
        <f t="shared" si="9"/>
        <v>0</v>
      </c>
      <c r="N50" s="33">
        <f t="shared" si="9"/>
        <v>0</v>
      </c>
      <c r="O50" s="46">
        <f>SUM(O43:O49)</f>
        <v>0</v>
      </c>
    </row>
    <row r="51" spans="2:15" ht="30" customHeight="1" x14ac:dyDescent="0.35">
      <c r="B51" s="8" t="s">
        <v>20</v>
      </c>
      <c r="C51" s="47">
        <f t="shared" ref="C51:N51" si="10">(C16-C50)</f>
        <v>0</v>
      </c>
      <c r="D51" s="47">
        <f t="shared" si="10"/>
        <v>0</v>
      </c>
      <c r="E51" s="48">
        <f t="shared" si="10"/>
        <v>0</v>
      </c>
      <c r="F51" s="48">
        <f t="shared" si="10"/>
        <v>0</v>
      </c>
      <c r="G51" s="48">
        <f t="shared" si="10"/>
        <v>0</v>
      </c>
      <c r="H51" s="48">
        <f t="shared" si="10"/>
        <v>0</v>
      </c>
      <c r="I51" s="48">
        <f t="shared" si="10"/>
        <v>0</v>
      </c>
      <c r="J51" s="48">
        <f t="shared" si="10"/>
        <v>0</v>
      </c>
      <c r="K51" s="48">
        <f t="shared" si="10"/>
        <v>0</v>
      </c>
      <c r="L51" s="48">
        <f t="shared" si="10"/>
        <v>0</v>
      </c>
      <c r="M51" s="48">
        <f t="shared" si="10"/>
        <v>0</v>
      </c>
      <c r="N51" s="48">
        <f t="shared" si="10"/>
        <v>0</v>
      </c>
      <c r="O51" s="49"/>
    </row>
    <row r="53" spans="2:15" ht="22.05" customHeight="1" x14ac:dyDescent="0.35">
      <c r="C53" s="54"/>
      <c r="G53" s="3" t="s">
        <v>46</v>
      </c>
    </row>
    <row r="54" spans="2:15" ht="22.05" customHeight="1" x14ac:dyDescent="0.35">
      <c r="C54" s="54"/>
    </row>
    <row r="55" spans="2:15" ht="22.05" customHeight="1" x14ac:dyDescent="0.35">
      <c r="C55" s="54"/>
    </row>
    <row r="56" spans="2:15" ht="22.05" customHeight="1" x14ac:dyDescent="0.35">
      <c r="C56" s="54"/>
    </row>
    <row r="57" spans="2:15" ht="22.05" customHeight="1" x14ac:dyDescent="0.35">
      <c r="C57" s="54"/>
    </row>
    <row r="58" spans="2:15" ht="22.05" customHeight="1" x14ac:dyDescent="0.35">
      <c r="C58" s="54"/>
    </row>
    <row r="59" spans="2:15" ht="22.05" customHeight="1" x14ac:dyDescent="0.35">
      <c r="C59" s="54"/>
    </row>
    <row r="60" spans="2:15" ht="22.05" customHeight="1" x14ac:dyDescent="0.35">
      <c r="C60" s="54"/>
    </row>
    <row r="61" spans="2:15" ht="22.05" customHeight="1" x14ac:dyDescent="0.35">
      <c r="C61" s="54"/>
    </row>
    <row r="62" spans="2:15" ht="22.05" customHeight="1" x14ac:dyDescent="0.35">
      <c r="C62" s="54"/>
    </row>
    <row r="63" spans="2:15" ht="22.05" customHeight="1" x14ac:dyDescent="0.35">
      <c r="C63" s="54"/>
    </row>
    <row r="64" spans="2:15" ht="22.05" customHeight="1" x14ac:dyDescent="0.35">
      <c r="C64" s="54"/>
    </row>
    <row r="65" spans="3:3" ht="22.05" customHeight="1" x14ac:dyDescent="0.35">
      <c r="C65" s="54"/>
    </row>
    <row r="66" spans="3:3" ht="22.05" customHeight="1" x14ac:dyDescent="0.35">
      <c r="C66" s="54"/>
    </row>
    <row r="67" spans="3:3" ht="22.05" customHeight="1" x14ac:dyDescent="0.35">
      <c r="C67" s="54"/>
    </row>
    <row r="68" spans="3:3" ht="22.05" customHeight="1" x14ac:dyDescent="0.35">
      <c r="C68" s="54"/>
    </row>
    <row r="69" spans="3:3" ht="22.05" customHeight="1" x14ac:dyDescent="0.35">
      <c r="C69" s="54"/>
    </row>
    <row r="70" spans="3:3" ht="22.05" customHeight="1" x14ac:dyDescent="0.35">
      <c r="C70" s="54"/>
    </row>
    <row r="71" spans="3:3" ht="22.05" customHeight="1" x14ac:dyDescent="0.35">
      <c r="C71" s="54"/>
    </row>
    <row r="72" spans="3:3" ht="22.05" customHeight="1" x14ac:dyDescent="0.35">
      <c r="C72" s="54"/>
    </row>
    <row r="73" spans="3:3" ht="22.05" customHeight="1" x14ac:dyDescent="0.35">
      <c r="C73" s="54"/>
    </row>
    <row r="74" spans="3:3" ht="22.05" customHeight="1" x14ac:dyDescent="0.35">
      <c r="C74" s="54"/>
    </row>
    <row r="75" spans="3:3" ht="22.05" customHeight="1" x14ac:dyDescent="0.35">
      <c r="C75" s="54"/>
    </row>
    <row r="76" spans="3:3" ht="22.05" customHeight="1" x14ac:dyDescent="0.35">
      <c r="C76" s="54"/>
    </row>
    <row r="77" spans="3:3" ht="22.05" customHeight="1" x14ac:dyDescent="0.35">
      <c r="C77" s="54"/>
    </row>
  </sheetData>
  <mergeCells count="1">
    <mergeCell ref="O5:O6"/>
  </mergeCells>
  <conditionalFormatting sqref="C6:N6">
    <cfRule type="expression" dxfId="2" priority="3">
      <formula>C6&lt;Cash_Minimum</formula>
    </cfRule>
  </conditionalFormatting>
  <conditionalFormatting sqref="O10:O16 C15:N16 C43:O43 O45:O51 C50:N51">
    <cfRule type="cellIs" dxfId="1" priority="4" operator="lessThan">
      <formula>0</formula>
    </cfRule>
  </conditionalFormatting>
  <conditionalFormatting sqref="O20:O42">
    <cfRule type="cellIs" dxfId="0" priority="1" operator="lessThan">
      <formula>0</formula>
    </cfRule>
  </conditionalFormatting>
  <dataValidations count="10">
    <dataValidation allowBlank="1" showInputMessage="1" showErrorMessage="1" prompt="Enter returns and allowances as a positive number" sqref="C11:N11" xr:uid="{00000000-0002-0000-0000-000000000000}"/>
    <dataValidation allowBlank="1" showInputMessage="1" showErrorMessage="1" prompt="Enter insurance expense such as liability and fire insurance" sqref="C25:N25" xr:uid="{00000000-0002-0000-0000-000001000000}"/>
    <dataValidation allowBlank="1" showInputMessage="1" showErrorMessage="1" prompt="Enter materials and supplies included in cost of goods sold (COGS)" sqref="C27:N27" xr:uid="{00000000-0002-0000-0000-000002000000}"/>
    <dataValidation allowBlank="1" showInputMessage="1" showErrorMessage="1" prompt="Enter supplies not included in cost of goods sold (COGS)" sqref="C35:N35" xr:uid="{00000000-0002-0000-0000-000003000000}"/>
    <dataValidation allowBlank="1" showInputMessage="1" showErrorMessage="1" promptTitle="Cash Flow Forecast Template" prompt="_x000a_Enter your company name, starting cash on hand, starting date, and a cash minimum balance alert._x000a__x000a_Enter the values for your Cash Receipts and Cash Paid Out items for each month._x000a_" sqref="A1" xr:uid="{00000000-0002-0000-0000-000004000000}"/>
    <dataValidation allowBlank="1" showInputMessage="1" showErrorMessage="1" prompt="Enter the starting cash amount during the starting date" sqref="C3" xr:uid="{00000000-0002-0000-0000-000005000000}"/>
    <dataValidation allowBlank="1" showInputMessage="1" showErrorMessage="1" prompt="Enter a starting date from when a one-year forecast schedule will begin" sqref="F3" xr:uid="{00000000-0002-0000-0000-000006000000}"/>
    <dataValidation allowBlank="1" showInputMessage="1" showErrorMessage="1" prompt="Enter a minimum balance alert. The template will highlight if the cash balance is below the alert minimum value." sqref="J3" xr:uid="{00000000-0002-0000-0000-000007000000}"/>
    <dataValidation allowBlank="1" showInputMessage="1" showErrorMessage="1" prompt="Enter the cash receipts items for each month._x000a__x000a_For Returns and allowances, enter the values as positive numbers._x000a_" sqref="B8" xr:uid="{00000000-0002-0000-0000-000008000000}"/>
    <dataValidation allowBlank="1" showInputMessage="1" showErrorMessage="1" prompt="Enter the cash paid out items for each month_x000a_" sqref="B18" xr:uid="{00000000-0002-0000-0000-000009000000}"/>
  </dataValidations>
  <printOptions horizontalCentered="1"/>
  <pageMargins left="0.3" right="0.3" top="0.5" bottom="0.5" header="0.3" footer="0.3"/>
  <pageSetup scale="59" fitToHeight="0" orientation="landscape" r:id="rId1"/>
  <headerFooter>
    <oddHeader>&amp;L&amp;"Calibri"&amp;10&amp;K000000Classified: Internal Personal and Confidential&amp;1#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5"/>
  <sheetViews>
    <sheetView showGridLines="0" zoomScaleNormal="100" workbookViewId="0"/>
  </sheetViews>
  <sheetFormatPr defaultColWidth="8.7265625" defaultRowHeight="22.05" customHeight="1" x14ac:dyDescent="0.35"/>
  <cols>
    <col min="1" max="1" width="1.7265625" style="2" customWidth="1"/>
    <col min="2" max="3" width="14.7265625" style="16" customWidth="1"/>
    <col min="4" max="4" width="4.81640625" style="3" customWidth="1"/>
    <col min="5" max="10" width="8.7265625" style="2"/>
    <col min="11" max="11" width="18.7265625" style="2" customWidth="1"/>
    <col min="12" max="12" width="4.54296875" style="2" customWidth="1"/>
    <col min="13" max="13" width="31.08984375" style="17" customWidth="1"/>
    <col min="14" max="15" width="8.7265625" style="17" customWidth="1"/>
    <col min="16" max="16384" width="8.7265625" style="2"/>
  </cols>
  <sheetData>
    <row r="1" spans="2:15" ht="116.25" customHeight="1" x14ac:dyDescent="0.35">
      <c r="B1" s="1"/>
      <c r="C1" s="3"/>
      <c r="E1" s="3"/>
      <c r="F1" s="3"/>
      <c r="G1" s="3"/>
      <c r="H1" s="3"/>
      <c r="I1" s="3"/>
      <c r="J1" s="3"/>
      <c r="K1" s="3"/>
      <c r="L1" s="3" t="s">
        <v>21</v>
      </c>
      <c r="M1" s="3"/>
      <c r="N1" s="3"/>
      <c r="O1" s="3"/>
    </row>
    <row r="2" spans="2:15" ht="32.1" customHeight="1" x14ac:dyDescent="0.35">
      <c r="M2"/>
    </row>
    <row r="3" spans="2:15" ht="32.1" customHeight="1" x14ac:dyDescent="0.35">
      <c r="B3" s="19" t="s">
        <v>30</v>
      </c>
      <c r="C3" s="20" t="s">
        <v>31</v>
      </c>
      <c r="M3"/>
      <c r="N3" s="5" t="s">
        <v>33</v>
      </c>
      <c r="O3" s="5" t="s">
        <v>32</v>
      </c>
    </row>
    <row r="4" spans="2:15" ht="22.05" customHeight="1" x14ac:dyDescent="0.35">
      <c r="B4" s="21">
        <f>'Cash Flow Forecast'!C5</f>
        <v>44562</v>
      </c>
      <c r="C4" s="50">
        <f>'Cash Flow Forecast'!C6</f>
        <v>0</v>
      </c>
      <c r="M4"/>
      <c r="N4" s="5">
        <f t="shared" ref="N4:N15" si="0">IF(C4&lt;Cash_Minimum,0,C4)</f>
        <v>0</v>
      </c>
      <c r="O4" s="5">
        <f t="shared" ref="O4:O15" si="1">IF(C4&lt;Cash_Minimum,C4,0)</f>
        <v>0</v>
      </c>
    </row>
    <row r="5" spans="2:15" ht="22.05" customHeight="1" x14ac:dyDescent="0.35">
      <c r="B5" s="23">
        <f>'Cash Flow Forecast'!D5</f>
        <v>44593</v>
      </c>
      <c r="C5" s="51">
        <f>'Cash Flow Forecast'!D6</f>
        <v>0</v>
      </c>
      <c r="M5"/>
      <c r="N5" s="5">
        <f t="shared" si="0"/>
        <v>0</v>
      </c>
      <c r="O5" s="5">
        <f t="shared" si="1"/>
        <v>0</v>
      </c>
    </row>
    <row r="6" spans="2:15" ht="22.05" customHeight="1" x14ac:dyDescent="0.35">
      <c r="B6" s="22">
        <f>'Cash Flow Forecast'!E5</f>
        <v>44621</v>
      </c>
      <c r="C6" s="52">
        <f>'Cash Flow Forecast'!E6</f>
        <v>0</v>
      </c>
      <c r="M6"/>
      <c r="N6" s="5">
        <f t="shared" si="0"/>
        <v>0</v>
      </c>
      <c r="O6" s="5">
        <f t="shared" si="1"/>
        <v>0</v>
      </c>
    </row>
    <row r="7" spans="2:15" ht="22.05" customHeight="1" x14ac:dyDescent="0.35">
      <c r="B7" s="23">
        <f>'Cash Flow Forecast'!F5</f>
        <v>44652</v>
      </c>
      <c r="C7" s="51">
        <f>'Cash Flow Forecast'!F6</f>
        <v>0</v>
      </c>
      <c r="M7"/>
      <c r="N7" s="5">
        <f t="shared" si="0"/>
        <v>0</v>
      </c>
      <c r="O7" s="5">
        <f t="shared" si="1"/>
        <v>0</v>
      </c>
    </row>
    <row r="8" spans="2:15" ht="22.05" customHeight="1" x14ac:dyDescent="0.35">
      <c r="B8" s="22">
        <f>'Cash Flow Forecast'!G5</f>
        <v>44682</v>
      </c>
      <c r="C8" s="52">
        <f>'Cash Flow Forecast'!G6</f>
        <v>0</v>
      </c>
      <c r="M8"/>
      <c r="N8" s="5">
        <f t="shared" si="0"/>
        <v>0</v>
      </c>
      <c r="O8" s="5">
        <f t="shared" si="1"/>
        <v>0</v>
      </c>
    </row>
    <row r="9" spans="2:15" ht="22.05" customHeight="1" x14ac:dyDescent="0.35">
      <c r="B9" s="23">
        <f>'Cash Flow Forecast'!H5</f>
        <v>44713</v>
      </c>
      <c r="C9" s="51">
        <f>'Cash Flow Forecast'!H6</f>
        <v>0</v>
      </c>
      <c r="M9" s="18">
        <f t="shared" ref="M9:M15" si="2">B9</f>
        <v>44713</v>
      </c>
      <c r="N9" s="5">
        <f t="shared" si="0"/>
        <v>0</v>
      </c>
      <c r="O9" s="5">
        <f t="shared" si="1"/>
        <v>0</v>
      </c>
    </row>
    <row r="10" spans="2:15" ht="22.05" customHeight="1" x14ac:dyDescent="0.35">
      <c r="B10" s="22">
        <f>'Cash Flow Forecast'!I5</f>
        <v>44743</v>
      </c>
      <c r="C10" s="52">
        <f>'Cash Flow Forecast'!I6</f>
        <v>0</v>
      </c>
      <c r="M10" s="18">
        <f t="shared" si="2"/>
        <v>44743</v>
      </c>
      <c r="N10" s="5">
        <f t="shared" si="0"/>
        <v>0</v>
      </c>
      <c r="O10" s="5">
        <f t="shared" si="1"/>
        <v>0</v>
      </c>
    </row>
    <row r="11" spans="2:15" ht="22.05" customHeight="1" x14ac:dyDescent="0.35">
      <c r="B11" s="23">
        <f>'Cash Flow Forecast'!J5</f>
        <v>44774</v>
      </c>
      <c r="C11" s="51">
        <f>'Cash Flow Forecast'!J6</f>
        <v>0</v>
      </c>
      <c r="M11" s="18">
        <f t="shared" si="2"/>
        <v>44774</v>
      </c>
      <c r="N11" s="5">
        <f t="shared" si="0"/>
        <v>0</v>
      </c>
      <c r="O11" s="5">
        <f t="shared" si="1"/>
        <v>0</v>
      </c>
    </row>
    <row r="12" spans="2:15" ht="22.05" customHeight="1" x14ac:dyDescent="0.35">
      <c r="B12" s="22">
        <f>'Cash Flow Forecast'!K5</f>
        <v>44805</v>
      </c>
      <c r="C12" s="52">
        <f>'Cash Flow Forecast'!K6</f>
        <v>0</v>
      </c>
      <c r="M12" s="18">
        <f t="shared" si="2"/>
        <v>44805</v>
      </c>
      <c r="N12" s="5">
        <f t="shared" si="0"/>
        <v>0</v>
      </c>
      <c r="O12" s="5">
        <f t="shared" si="1"/>
        <v>0</v>
      </c>
    </row>
    <row r="13" spans="2:15" ht="22.05" customHeight="1" x14ac:dyDescent="0.35">
      <c r="B13" s="23">
        <f>'Cash Flow Forecast'!L5</f>
        <v>44835</v>
      </c>
      <c r="C13" s="51">
        <f>'Cash Flow Forecast'!L6</f>
        <v>0</v>
      </c>
      <c r="M13" s="18">
        <f t="shared" si="2"/>
        <v>44835</v>
      </c>
      <c r="N13" s="5">
        <f t="shared" si="0"/>
        <v>0</v>
      </c>
      <c r="O13" s="5">
        <f t="shared" si="1"/>
        <v>0</v>
      </c>
    </row>
    <row r="14" spans="2:15" ht="22.05" customHeight="1" x14ac:dyDescent="0.35">
      <c r="B14" s="22">
        <f>'Cash Flow Forecast'!M5</f>
        <v>44866</v>
      </c>
      <c r="C14" s="52">
        <f>'Cash Flow Forecast'!M6</f>
        <v>0</v>
      </c>
      <c r="M14" s="18">
        <f t="shared" si="2"/>
        <v>44866</v>
      </c>
      <c r="N14" s="5">
        <f t="shared" si="0"/>
        <v>0</v>
      </c>
      <c r="O14" s="5">
        <f t="shared" si="1"/>
        <v>0</v>
      </c>
    </row>
    <row r="15" spans="2:15" ht="22.05" customHeight="1" x14ac:dyDescent="0.35">
      <c r="B15" s="24">
        <f>'Cash Flow Forecast'!N5</f>
        <v>44896</v>
      </c>
      <c r="C15" s="53">
        <f>'Cash Flow Forecast'!N6</f>
        <v>0</v>
      </c>
      <c r="M15" s="18">
        <f t="shared" si="2"/>
        <v>44896</v>
      </c>
      <c r="N15" s="5">
        <f t="shared" si="0"/>
        <v>0</v>
      </c>
      <c r="O15" s="5">
        <f t="shared" si="1"/>
        <v>0</v>
      </c>
    </row>
  </sheetData>
  <dataValidations count="1">
    <dataValidation allowBlank="1" showInputMessage="1" showErrorMessage="1" prompt="This tab automatically reads from the Cash Flow Forecast tab and summarizes the forecast with a table and a chart." sqref="A1" xr:uid="{00000000-0002-0000-0100-000000000000}"/>
  </dataValidations>
  <printOptions horizontalCentered="1"/>
  <pageMargins left="0.5" right="0.5" top="0.75" bottom="0.75" header="0.3" footer="0.3"/>
  <pageSetup orientation="landscape" r:id="rId1"/>
  <headerFooter>
    <oddHeader>&amp;L&amp;"Calibri"&amp;10&amp;K000000Classified: Internal Personal and Confidential&amp;1#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EFFA26D-8255-4FBC-8ED6-34AF0531D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8A065-BDB4-4BA1-A1D0-B8466F89719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1af3243-3dd4-4a8d-8c0d-dd76da1f02a5"/>
    <ds:schemaRef ds:uri="16c05727-aa75-4e4a-9b5f-8a80a116589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E68700-CE33-4D96-939D-220AE6BFDB11}">
  <ds:schemaRefs>
    <ds:schemaRef ds:uri="http://schemas.microsoft.com/office/2006/metadata/properties"/>
    <ds:schemaRef ds:uri="http://www.w3.org/2000/xmlns/"/>
    <ds:schemaRef ds:uri="71af3243-3dd4-4a8d-8c0d-dd76da1f02a5"/>
    <ds:schemaRef ds:uri="http://www.w3.org/2001/XMLSchema-instan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TM00587582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Cash Flow Forecast</vt:lpstr>
      <vt:lpstr>Cash Flow Chart</vt:lpstr>
      <vt:lpstr>Cash_Minimum</vt:lpstr>
      <vt:lpstr>'Cash Flow Chart'!Print_Area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2019-02-20T20:38:26Z</dcterms:created>
  <dcterms:modified xsi:type="dcterms:W3CDTF">2024-05-07T10:06:03Z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700927df-381f-4b47-9442-9474f463c8ff_Enabled">
    <vt:lpwstr>True</vt:lpwstr>
  </property>
  <property fmtid="{D5CDD505-2E9C-101B-9397-08002B2CF9AE}" pid="4" name="MSIP_Label_700927df-381f-4b47-9442-9474f463c8ff_SiteId">
    <vt:lpwstr>08103169-4a6e-4778-9735-09cc96096d8f</vt:lpwstr>
  </property>
  <property fmtid="{D5CDD505-2E9C-101B-9397-08002B2CF9AE}" pid="5" name="MSIP_Label_700927df-381f-4b47-9442-9474f463c8ff_Owner">
    <vt:lpwstr>Paul.Norris@growthco.uk</vt:lpwstr>
  </property>
  <property fmtid="{D5CDD505-2E9C-101B-9397-08002B2CF9AE}" pid="6" name="MSIP_Label_700927df-381f-4b47-9442-9474f463c8ff_SetDate">
    <vt:lpwstr>2022-01-18T10:54:21.6680150Z</vt:lpwstr>
  </property>
  <property fmtid="{D5CDD505-2E9C-101B-9397-08002B2CF9AE}" pid="7" name="MSIP_Label_700927df-381f-4b47-9442-9474f463c8ff_Name">
    <vt:lpwstr>Internal Personal and Confidential</vt:lpwstr>
  </property>
  <property fmtid="{D5CDD505-2E9C-101B-9397-08002B2CF9AE}" pid="8" name="MSIP_Label_700927df-381f-4b47-9442-9474f463c8ff_Application">
    <vt:lpwstr>Microsoft Azure Information Protection</vt:lpwstr>
  </property>
  <property fmtid="{D5CDD505-2E9C-101B-9397-08002B2CF9AE}" pid="9" name="MSIP_Label_700927df-381f-4b47-9442-9474f463c8ff_ActionId">
    <vt:lpwstr>5802e737-ddef-4064-a384-17ff360b2e51</vt:lpwstr>
  </property>
  <property fmtid="{D5CDD505-2E9C-101B-9397-08002B2CF9AE}" pid="10" name="MSIP_Label_700927df-381f-4b47-9442-9474f463c8ff_Extended_MSFT_Method">
    <vt:lpwstr>Automatic</vt:lpwstr>
  </property>
  <property fmtid="{D5CDD505-2E9C-101B-9397-08002B2CF9AE}" pid="11" name="Sensitivity">
    <vt:lpwstr>Internal Personal and Confidential</vt:lpwstr>
  </property>
</Properties>
</file>